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740D23C-27AB-432D-9998-515873DE0AF3}" xr6:coauthVersionLast="47" xr6:coauthVersionMax="47" xr10:uidLastSave="{00000000-0000-0000-0000-000000000000}"/>
  <bookViews>
    <workbookView xWindow="-120" yWindow="-120" windowWidth="29040" windowHeight="15720" xr2:uid="{405D4C2F-1E09-BB4A-BB8A-06A83472334E}"/>
  </bookViews>
  <sheets>
    <sheet name="KosmonteFoods shpk_paramasa" sheetId="1" r:id="rId1"/>
  </sheets>
  <definedNames>
    <definedName name="_xlnm._FilterDatabase" localSheetId="0" hidden="1">'KosmonteFoods shpk_paramasa'!$A$2:$N$2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N41" i="1" s="1"/>
  <c r="K40" i="1"/>
  <c r="N40" i="1" s="1"/>
  <c r="N39" i="1"/>
  <c r="K38" i="1"/>
  <c r="N38" i="1" s="1"/>
  <c r="K37" i="1"/>
  <c r="N37" i="1" s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K19" i="1"/>
  <c r="N19" i="1" s="1"/>
  <c r="K20" i="1"/>
  <c r="N20" i="1" s="1"/>
  <c r="K18" i="1"/>
  <c r="N18" i="1" s="1"/>
  <c r="N16" i="1" l="1"/>
  <c r="N17" i="1"/>
  <c r="N15" i="1"/>
  <c r="N43" i="1" s="1"/>
</calcChain>
</file>

<file path=xl/sharedStrings.xml><?xml version="1.0" encoding="utf-8"?>
<sst xmlns="http://schemas.openxmlformats.org/spreadsheetml/2006/main" count="216" uniqueCount="84">
  <si>
    <t>Poz</t>
  </si>
  <si>
    <t>Çmimi sasi</t>
  </si>
  <si>
    <t>Pershkrimi / Titulli I punes</t>
  </si>
  <si>
    <t>ID unike e Kontraktuesit</t>
  </si>
  <si>
    <t>Vendi</t>
  </si>
  <si>
    <t>Kost Elementi</t>
  </si>
  <si>
    <t>Kost Kategoria</t>
  </si>
  <si>
    <t>Harilaç, Fushë Kosovë</t>
  </si>
  <si>
    <t>Betonim</t>
  </si>
  <si>
    <t xml:space="preserve">Sasia </t>
  </si>
  <si>
    <t>Armim, Betonim</t>
  </si>
  <si>
    <t>m'</t>
  </si>
  <si>
    <t>m²</t>
  </si>
  <si>
    <t>m³</t>
  </si>
  <si>
    <t>Nën Poz</t>
  </si>
  <si>
    <t>Përshkrimi i paragrafit</t>
  </si>
  <si>
    <t>Ditët produktive</t>
  </si>
  <si>
    <t>Orët</t>
  </si>
  <si>
    <t>Njësia Matëse</t>
  </si>
  <si>
    <t>Çmimi njësi</t>
  </si>
  <si>
    <t>Përshkrimi i përgjithshëm</t>
  </si>
  <si>
    <t>Standardet qe duhet plotësuar</t>
  </si>
  <si>
    <t>hr</t>
  </si>
  <si>
    <t>copë</t>
  </si>
  <si>
    <t>kg</t>
  </si>
  <si>
    <t>paush.</t>
  </si>
  <si>
    <t>Kërkesat e investitorit</t>
  </si>
  <si>
    <t>ISO 45001</t>
  </si>
  <si>
    <t>ISO 14001</t>
  </si>
  <si>
    <t>ISO 9001</t>
  </si>
  <si>
    <t>ISO 27001</t>
  </si>
  <si>
    <t>ISO 10002</t>
  </si>
  <si>
    <t>ISO 31000</t>
  </si>
  <si>
    <t>Struktura</t>
  </si>
  <si>
    <t>4,1,1</t>
  </si>
  <si>
    <t>4,1,2</t>
  </si>
  <si>
    <t>4,1,3</t>
  </si>
  <si>
    <t>Instalimet  (Elektrike, Hidro, NVAK)</t>
  </si>
  <si>
    <t>Inxhinieri</t>
  </si>
  <si>
    <t>Mure mbrojtese</t>
  </si>
  <si>
    <t>Nivelizim i terrenit</t>
  </si>
  <si>
    <t>Kuotim</t>
  </si>
  <si>
    <t>Themelpllaka</t>
  </si>
  <si>
    <r>
      <t>Punimi i konstruksionit perkufizues, vendosja,</t>
    </r>
    <r>
      <rPr>
        <b/>
        <sz val="12"/>
        <color theme="1"/>
        <rFont val="Calibri"/>
        <family val="2"/>
        <scheme val="minor"/>
      </rPr>
      <t xml:space="preserve"> lidhja dhe shtangimi i armaturës sipas detajeve të statikës, si dhe betonimi i Themel Pllakës</t>
    </r>
    <r>
      <rPr>
        <sz val="12"/>
        <color theme="1"/>
        <rFont val="Calibri"/>
        <family val="2"/>
        <scheme val="minor"/>
      </rPr>
      <t xml:space="preserve"> me trashësi t=80 cm duke përdorur vibratorin.</t>
    </r>
  </si>
  <si>
    <r>
      <rPr>
        <b/>
        <sz val="12"/>
        <color theme="1"/>
        <rFont val="Calibri"/>
        <family val="2"/>
        <scheme val="minor"/>
      </rPr>
      <t>Shtrirja dhe rrafshimi i betonit të varfër</t>
    </r>
    <r>
      <rPr>
        <sz val="12"/>
        <color theme="1"/>
        <rFont val="Calibri"/>
        <family val="2"/>
        <scheme val="minor"/>
      </rPr>
      <t xml:space="preserve"> në të dy bazat</t>
    </r>
  </si>
  <si>
    <t>Mure dhe shtylla nga BA</t>
  </si>
  <si>
    <t>Soleta (pllaka)nga BA</t>
  </si>
  <si>
    <r>
      <t xml:space="preserve">Punimi i konstruksionit të </t>
    </r>
    <r>
      <rPr>
        <b/>
        <sz val="12"/>
        <color theme="1"/>
        <rFont val="Calibri"/>
        <family val="2"/>
        <scheme val="minor"/>
      </rPr>
      <t>Pllakës dhe Shtyllave nga Kuota -4.25 deri 0.00,</t>
    </r>
    <r>
      <rPr>
        <sz val="12"/>
        <color theme="1"/>
        <rFont val="Calibri"/>
        <family val="2"/>
        <scheme val="minor"/>
      </rPr>
      <t xml:space="preserve"> vendosja, lidhja dhe shtangimi i armaturës sipas detajeve të projektit, si betonimi duke e përdorur vibratorin gjatë betonimit.</t>
    </r>
  </si>
  <si>
    <t>poz.</t>
  </si>
  <si>
    <t>Punët  e Dheut</t>
  </si>
  <si>
    <t>Kontrollimi i punëve të dheut dhe shënimi i kotave për shrirjen e zhavoorrit</t>
  </si>
  <si>
    <t>Punët e Zhavorrit</t>
  </si>
  <si>
    <t>Nivelizimi i me zhavorr në saktësi prej +/- 2cm i hapësirës ku planifikohet të shtrihet betoni i varfër ose i fondimit</t>
  </si>
  <si>
    <t>Betoni i varfër</t>
  </si>
  <si>
    <t>Material</t>
  </si>
  <si>
    <t>Punë</t>
  </si>
  <si>
    <t>Punë dhe Material</t>
  </si>
  <si>
    <t>Ndërtimtari</t>
  </si>
  <si>
    <r>
      <t>Kryesues i përgjitshëm i punëtorëve</t>
    </r>
    <r>
      <rPr>
        <sz val="12"/>
        <color theme="1"/>
        <rFont val="Calibri"/>
        <family val="2"/>
        <scheme val="minor"/>
      </rPr>
      <t>- Me kërkesë të punëdhënësit, punëmarrësi duhet të dërgojë staf teknik për punët të tjera që ndërlidhen me projektin e që nuk përfshihen në pozicione. Angazhimi i tyre do të kompenzohet nga punëdhënësi tek punëmarrësi.</t>
    </r>
  </si>
  <si>
    <r>
      <t xml:space="preserve">Kryesues i punëtorëve- </t>
    </r>
    <r>
      <rPr>
        <sz val="12"/>
        <color theme="1"/>
        <rFont val="Calibri"/>
        <family val="2"/>
        <scheme val="minor"/>
      </rPr>
      <t>Me kërkesë të punëdhënësit, punëmarrësi duhet të dërgojë staf teknik për punët të tjera që ndërlidhen me projektin e që nuk përfshihen në pozicione. Angazhimi i tyre do të kompenzohet nga punëdhënësi tek punëmarrësi.</t>
    </r>
  </si>
  <si>
    <r>
      <t xml:space="preserve">Punëtorë i përgjithshëm - </t>
    </r>
    <r>
      <rPr>
        <sz val="12"/>
        <color theme="1"/>
        <rFont val="Calibri"/>
        <family val="2"/>
        <scheme val="minor"/>
      </rPr>
      <t>Me kërkesë të punëdhënësit, punëmarrësi duhet të dërgojë staf teknik për punët të tjera që ndërlidhen me projektin e që nuk përfshihen në pozicione. Angazhimi i tyre do të kompenzohet nga punëdhënësi tek punëmarrësi.</t>
    </r>
  </si>
  <si>
    <t>Themele të veçanta</t>
  </si>
  <si>
    <t>Trau i themeleve</t>
  </si>
  <si>
    <t>Trau</t>
  </si>
  <si>
    <r>
      <rPr>
        <b/>
        <sz val="12"/>
        <color theme="1"/>
        <rFont val="Calibri"/>
        <family val="2"/>
        <scheme val="minor"/>
      </rPr>
      <t>Punimi i murit mbrojtës me lartësi 3,5m</t>
    </r>
    <r>
      <rPr>
        <sz val="12"/>
        <color theme="1"/>
        <rFont val="Calibri"/>
        <family val="2"/>
        <scheme val="minor"/>
      </rPr>
      <t>', në prerje tërdhore me shputë 200cm, t=30 cm, e armuar sipas detajeve të projektit të strukutres. Pozicioni përfshinë punët e armimit si dhe punët e betonimit</t>
    </r>
  </si>
  <si>
    <r>
      <rPr>
        <b/>
        <sz val="12"/>
        <color theme="1"/>
        <rFont val="Calibri"/>
        <family val="2"/>
        <scheme val="minor"/>
      </rPr>
      <t>Punimi i murit mbrojtës me lartësi 2,0 m</t>
    </r>
    <r>
      <rPr>
        <sz val="12"/>
        <color theme="1"/>
        <rFont val="Calibri"/>
        <family val="2"/>
        <scheme val="minor"/>
      </rPr>
      <t>', në prerje tërdhore me shputë 150 cm, t=25 cm, e armuar sipas detajeve të projektit të strukutres. Pozicioni përfshinë punët e armimit si dhe punët e betonimit</t>
    </r>
  </si>
  <si>
    <r>
      <rPr>
        <b/>
        <sz val="12"/>
        <color theme="1"/>
        <rFont val="Calibri"/>
        <family val="2"/>
        <scheme val="minor"/>
      </rPr>
      <t>Punimi i murit mbrojtës me lartësi 4,5m</t>
    </r>
    <r>
      <rPr>
        <sz val="12"/>
        <color theme="1"/>
        <rFont val="Calibri"/>
        <family val="2"/>
        <scheme val="minor"/>
      </rPr>
      <t>', në prerje tërdhore me shputë 300cm, t=40 cm, e armuar sipas detajeve të projektit të strukutres. Pozicioni përfshinë punët e armimit si dhe punët e betonimit</t>
    </r>
  </si>
  <si>
    <t>Kosmonte Foods shpk., planifikon ndërtimin e objekteve për nevojat e fabrikës së përpunimit të frutave , punët e parterit-oborrit ekonomik si dhe fabrikën e përpunimit të mishit të shpezëve deri në fund te vitit 2027.</t>
  </si>
  <si>
    <r>
      <t xml:space="preserve">Operatorë ekonomik me përvojë në sektorin e ndërtimit </t>
    </r>
    <r>
      <rPr>
        <sz val="12"/>
        <color theme="1"/>
        <rFont val="Calibri"/>
        <family val="2"/>
        <scheme val="minor"/>
      </rPr>
      <t xml:space="preserve">(dëshmuar me referenca), </t>
    </r>
    <r>
      <rPr>
        <b/>
        <sz val="12"/>
        <color theme="1"/>
        <rFont val="Calibri"/>
        <family val="2"/>
        <scheme val="minor"/>
      </rPr>
      <t>staf profesional (dëshmuar me të dhëna nga ATK), paisje për ndërtimtari-në veçanti paisje/pahi për sipërfaqe për ekzekutimin e 2000m2 të soletës.</t>
    </r>
  </si>
  <si>
    <t xml:space="preserve">Arkitektura </t>
  </si>
  <si>
    <t>Punët Inxhinierike- Projektet e planifikuara janë subjekt i ndryshimeve të shumta me kërkeësa specifike teknologjike. ME KËRKESË TË PUNËDHËNËSIT-Punëmarrësi me stafin e tij inxhinierik duhet të ketë mundësinë që të bëj plotësimet arkitektonike, plotësimet e projekteteve të strukturës apo të fazave dhe të zbatojë ato. Ky pozicion përfshet në sistemin Projektim dhe Ndërtim (Design&amp; Built). Projektet e e plotësuara duhet të dorëzohen të investitori para fillimit të punimeve, të printura dhe të vulosura- në nivel të dokumentacionit të projektit kryesor. Sipërfaqet llogariten sipas m2 për leje ndërtimore, dmth kompenzimi për punë inxhinierike llogaritet sipërfaqja e cila llogaritet nga komuna për pagesë të lejes ndërtimore.</t>
  </si>
  <si>
    <r>
      <t>Punimi i konstruksioneve të mureve perimertike dhe shtyllave me lartësi h=4.45m', vendosja, lidhja dhe shtangimi i armaturës sipas detajeve të statikës, si dhe betonimi</t>
    </r>
    <r>
      <rPr>
        <b/>
        <sz val="12"/>
        <color theme="1"/>
        <rFont val="Calibri"/>
        <family val="2"/>
        <scheme val="minor"/>
      </rPr>
      <t xml:space="preserve"> i Mureve dhe Shtyllave duke përdorur vibratorin gjatë futjes së betonit në vepër.</t>
    </r>
    <r>
      <rPr>
        <sz val="12"/>
        <color theme="1"/>
        <rFont val="Calibri"/>
        <family val="2"/>
        <scheme val="minor"/>
      </rPr>
      <t xml:space="preserve"> Punimi i konstruksionit të pllakës, vendosja, lidhja dhe shtangimi i armaturës sipas detajeve të statikës, si dhe betonimi i pllakës me trashësi t=25cm, duke përdorur vibratorin gjatë futjes së betonit në vepër.</t>
    </r>
  </si>
  <si>
    <r>
      <t xml:space="preserve">Punimi i konstruksioneve të </t>
    </r>
    <r>
      <rPr>
        <b/>
        <sz val="12"/>
        <color theme="1"/>
        <rFont val="Calibri"/>
        <family val="2"/>
        <scheme val="minor"/>
      </rPr>
      <t>Shtyllave nga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nveli -8.5m deri në -4.25m si dhe mureve nga BA, </t>
    </r>
    <r>
      <rPr>
        <sz val="12"/>
        <color theme="1"/>
        <rFont val="Calibri"/>
        <family val="2"/>
        <scheme val="minor"/>
      </rPr>
      <t>vendosja, lidhja dhe shtangimi i armaturës sipas detajeve të statikës. Betonimi i shtyllave dhe përdorimi i vibratorit gjatë futjes së betonit në vepër.</t>
    </r>
  </si>
  <si>
    <r>
      <t xml:space="preserve">
Punimi i konstruksioneve të </t>
    </r>
    <r>
      <rPr>
        <b/>
        <sz val="12"/>
        <color theme="1"/>
        <rFont val="Calibri"/>
        <family val="2"/>
        <scheme val="minor"/>
      </rPr>
      <t>Shtyllave- niveli -4.25m</t>
    </r>
    <r>
      <rPr>
        <sz val="12"/>
        <color theme="1"/>
        <rFont val="Calibri"/>
        <family val="2"/>
        <scheme val="minor"/>
      </rPr>
      <t>, vendosja, lidhja dhe shtangimi i armaturës sipas detajeve të statikës. Betonimi i shtyllave dhe përdorimi i vibratorit gjatë futjes së betonit në vepër. Punimi i konstruksionit të pllakës në këtë koutë, vendosja, lidhja dhe shtangimi i armaturës sipas detajeve të armaturës, si dhe betonimi i pllakës duke përdorur vibratorin gjatë betonimit.</t>
    </r>
  </si>
  <si>
    <r>
      <t xml:space="preserve">Punimi i </t>
    </r>
    <r>
      <rPr>
        <b/>
        <sz val="12"/>
        <color theme="1"/>
        <rFont val="Calibri"/>
        <family val="2"/>
        <scheme val="minor"/>
      </rPr>
      <t>konstruksionit të Soletës (Pllakës) në nivelin -4,25m,</t>
    </r>
    <r>
      <rPr>
        <sz val="12"/>
        <color theme="1"/>
        <rFont val="Calibri"/>
        <family val="2"/>
        <scheme val="minor"/>
      </rPr>
      <t xml:space="preserve"> vendosja, lidhja dhe shtangimi i armaturës sipas detajeve të armaturës, si dhe betonimi i pllakës duke përdorur vibratorin gjatë betonimit.</t>
    </r>
  </si>
  <si>
    <r>
      <t>Punimi i konstruksioneve të</t>
    </r>
    <r>
      <rPr>
        <b/>
        <sz val="12"/>
        <color theme="1"/>
        <rFont val="Calibri"/>
        <family val="2"/>
        <scheme val="minor"/>
      </rPr>
      <t xml:space="preserve"> Shtyllave tek soleta (pllaka -4,25)</t>
    </r>
    <r>
      <rPr>
        <sz val="12"/>
        <color theme="1"/>
        <rFont val="Calibri"/>
        <family val="2"/>
        <scheme val="minor"/>
      </rPr>
      <t>, vendosja, lidhja dhe shtangimi i armaturës sipas detajeve të statikës. Betonimi i shtyllave dhe përdorimi i vibratorit gjatë futjes së betonit në vepër.</t>
    </r>
  </si>
  <si>
    <r>
      <t xml:space="preserve">Punimi i konstruksioneve </t>
    </r>
    <r>
      <rPr>
        <b/>
        <sz val="12"/>
        <color theme="1"/>
        <rFont val="Calibri"/>
        <family val="2"/>
        <scheme val="minor"/>
      </rPr>
      <t xml:space="preserve">të Shtyllave nga niveli -8.25m në nivelin 0.00m, </t>
    </r>
    <r>
      <rPr>
        <sz val="12"/>
        <color theme="1"/>
        <rFont val="Calibri"/>
        <family val="2"/>
        <scheme val="minor"/>
      </rPr>
      <t>vendosja, lidhja dhe shtangimi i armaturës sipas detajeve të statikës. Betonimi i shtyllave dhe përdorimi i vibratorit gjatë futjes së betonit në vepër. Betonimi i shtyllave dhe përdorimi i vibratorit gjatë futjes së betonit në vepër.</t>
    </r>
  </si>
  <si>
    <r>
      <t xml:space="preserve">Punimi i konstruksioneve </t>
    </r>
    <r>
      <rPr>
        <b/>
        <sz val="12"/>
        <color theme="1"/>
        <rFont val="Calibri"/>
        <family val="2"/>
        <scheme val="minor"/>
      </rPr>
      <t>të Shtyllave nga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niveli -4.25m në nivelin 0.00m,</t>
    </r>
    <r>
      <rPr>
        <sz val="12"/>
        <color theme="1"/>
        <rFont val="Calibri"/>
        <family val="2"/>
        <scheme val="minor"/>
      </rPr>
      <t xml:space="preserve"> vendosja, lidhja dhe shtangimi i armaturës sipas detajeve të statikës. Betonimi i shtyllave dhe përdorimi i vibratorit gjatë futjes së betonit në vepër. Betonimi i shtyllave dhe përdorimi i vibratorit gjatë futjes së betonit në vepër.</t>
    </r>
  </si>
  <si>
    <r>
      <t xml:space="preserve">Punimi </t>
    </r>
    <r>
      <rPr>
        <b/>
        <sz val="12"/>
        <color theme="1"/>
        <rFont val="Calibri"/>
        <family val="2"/>
        <scheme val="minor"/>
      </rPr>
      <t>i konstruksionit të Rampës- vendosja, lidhaj dhe shtangimi i armaturës sipas detajeve të projektit,</t>
    </r>
    <r>
      <rPr>
        <sz val="12"/>
        <color theme="1"/>
        <rFont val="Calibri"/>
        <family val="2"/>
        <scheme val="minor"/>
      </rPr>
      <t xml:space="preserve"> si betonimi duke e përdorur vibratorin gjatë betonimit.</t>
    </r>
  </si>
  <si>
    <r>
      <t xml:space="preserve">Punimi i konstruksioneve të </t>
    </r>
    <r>
      <rPr>
        <b/>
        <sz val="12"/>
        <color theme="1"/>
        <rFont val="Calibri"/>
        <family val="2"/>
        <scheme val="minor"/>
      </rPr>
      <t xml:space="preserve">Themeleve të Veçuara me dimensione të ndryshme (si psh: a=200cm x b=200cm x h=100cm, dhe të tjera) </t>
    </r>
    <r>
      <rPr>
        <sz val="12"/>
        <color theme="1"/>
        <rFont val="Calibri"/>
        <family val="2"/>
        <scheme val="minor"/>
      </rPr>
      <t xml:space="preserve">vendosja, lidhja dhe shtangimi i armaturës sipas detajeve të statikës. Betonimi dhe përdorimi i vibratorit gjatë futjes së betonit në vepër. </t>
    </r>
  </si>
  <si>
    <r>
      <rPr>
        <b/>
        <sz val="12"/>
        <color theme="1"/>
        <rFont val="Calibri"/>
        <family val="2"/>
        <scheme val="minor"/>
      </rPr>
      <t xml:space="preserve">Punimi i trajeve - </t>
    </r>
    <r>
      <rPr>
        <sz val="12"/>
        <color theme="1"/>
        <rFont val="Calibri"/>
        <family val="2"/>
        <scheme val="minor"/>
      </rPr>
      <t xml:space="preserve">vendosja, lidhja dhe shtangimi i armaturës sipas detajeve të statikës. Betonimi dhe përdorimi i vibratorit gjatë futjes së betonit në vepër. </t>
    </r>
  </si>
  <si>
    <r>
      <rPr>
        <b/>
        <sz val="12"/>
        <color theme="1"/>
        <rFont val="Calibri"/>
        <family val="2"/>
        <scheme val="minor"/>
      </rPr>
      <t xml:space="preserve">Punimi i konstruksionit të Pllakës në kuoten 0.00, </t>
    </r>
    <r>
      <rPr>
        <sz val="12"/>
        <color theme="1"/>
        <rFont val="Calibri"/>
        <family val="2"/>
        <scheme val="minor"/>
      </rPr>
      <t>vendosja, lidhja dhe shtangimi i armaturës sipas detajeve të projektit, si betonimi duke e përdorur vibratorin gjatë betonimit.</t>
    </r>
  </si>
  <si>
    <r>
      <rPr>
        <b/>
        <sz val="12"/>
        <color theme="1"/>
        <rFont val="Calibri"/>
        <family val="2"/>
        <scheme val="minor"/>
      </rPr>
      <t>Punimi i trajeve vendosja, lidhja dhe shtangimi i armaturës</t>
    </r>
    <r>
      <rPr>
        <sz val="12"/>
        <color theme="1"/>
        <rFont val="Calibri"/>
        <family val="2"/>
        <scheme val="minor"/>
      </rPr>
      <t xml:space="preserve"> si dhe betonimi sipas detajeve të statikës. Betonimi dhe përdorimi i vibratorit gjatë futjes së betonit në vepër. </t>
    </r>
  </si>
  <si>
    <r>
      <t xml:space="preserve">Punimi i konstruksioneve </t>
    </r>
    <r>
      <rPr>
        <b/>
        <sz val="12"/>
        <color theme="1"/>
        <rFont val="Calibri"/>
        <family val="2"/>
        <scheme val="minor"/>
      </rPr>
      <t xml:space="preserve">të shtyllave nga Niveli 0,00 në nivelin +8 .00m, </t>
    </r>
    <r>
      <rPr>
        <sz val="12"/>
        <color theme="1"/>
        <rFont val="Calibri"/>
        <family val="2"/>
        <scheme val="minor"/>
      </rPr>
      <t>vendosja, lidhja dhe shtangimi i armaturës si dhe betonimi sipas detajeve të statikës. Betonimi i shtyllave dhe përdorimi i vibratorit gjatë futjes së betonit në vepër. Betonimi i shtyllave dhe përdorimi i vibratorit gjatë futjes së betonit në vepër.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</si>
</sst>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€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5" fontId="0" fillId="0" borderId="1" xfId="0" applyNumberForma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wrapText="1"/>
    </xf>
    <xf numFmtId="165" fontId="0" fillId="0" borderId="2" xfId="0" applyNumberFormat="1" applyBorder="1" applyAlignment="1">
      <alignment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2" xfId="0" applyFont="1" applyFill="1" applyBorder="1" applyAlignment="1">
      <alignment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65" fontId="1" fillId="0" borderId="0" xfId="0" applyNumberFormat="1" applyFont="1" applyAlignment="1">
      <alignment wrapText="1"/>
    </xf>
  </cellXfs>
  <cellStyles count="1">
    <cellStyle name="Normal" xfId="0" builtinId="0"/>
  </cellStyles>
  <dxfs count="16">
    <dxf>
      <numFmt numFmtId="165" formatCode="&quot;€&quot;#,##0.00"/>
      <alignment horizontal="general" vertical="center" textRotation="0" wrapText="1" indent="0" justifyLastLine="0" shrinkToFit="0" readingOrder="0"/>
    </dxf>
    <dxf>
      <numFmt numFmtId="165" formatCode="&quot;€&quot;#,##0.00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</dxf>
    <dxf>
      <numFmt numFmtId="164" formatCode="0.0"/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C1B72E-1FB5-D440-90C2-306A58867E99}" name="Table1" displayName="Table1" ref="A2:N41" totalsRowShown="0" headerRowDxfId="15" headerRowBorderDxfId="14">
  <autoFilter ref="A2:N41" xr:uid="{4FC1B72E-1FB5-D440-90C2-306A58867E99}"/>
  <tableColumns count="14">
    <tableColumn id="1" xr3:uid="{251D8C05-E98A-AF48-BDDB-1E4C7DEC0F4F}" name="Poz" dataDxfId="13"/>
    <tableColumn id="2" xr3:uid="{5747F9E6-02A1-5647-8621-2DF62AD9529E}" name="Nën Poz" dataDxfId="12"/>
    <tableColumn id="3" xr3:uid="{C82D0812-9B7A-644A-A0AE-512C22EFDBE4}" name="Përshkrimi i paragrafit" dataDxfId="11"/>
    <tableColumn id="4" xr3:uid="{7B5DAF01-C6F9-D748-BEA2-1976E8C365B1}" name="ID unike e Kontraktuesit" dataDxfId="10"/>
    <tableColumn id="5" xr3:uid="{AC781D37-ED9A-AF4B-8152-83066B7E7011}" name="Vendi" dataDxfId="9"/>
    <tableColumn id="6" xr3:uid="{DFAA7533-DBA4-104E-AA4B-5E81CFED3190}" name="Kost Elementi" dataDxfId="8"/>
    <tableColumn id="7" xr3:uid="{98EEECD0-14B5-A145-B315-6971EBA9CC99}" name="Kost Kategoria" dataDxfId="7"/>
    <tableColumn id="8" xr3:uid="{CA7081A9-640F-944A-BB41-ED208D9DAD7B}" name="Pershkrimi / Titulli I punes" dataDxfId="6"/>
    <tableColumn id="9" xr3:uid="{9BC192C0-DB1A-434D-B213-EE20E67B5928}" name="Ditët produktive" dataDxfId="5"/>
    <tableColumn id="10" xr3:uid="{EA23BD2B-1685-B94A-BE04-1C4E697F7147}" name="Orët" dataDxfId="4"/>
    <tableColumn id="11" xr3:uid="{A78C05F6-03E0-6048-B4E3-C1070B220BA7}" name="Sasia " dataDxfId="3"/>
    <tableColumn id="12" xr3:uid="{2119CF9B-3245-3940-BC0E-EDD2CF386CA2}" name="Njësia Matëse" dataDxfId="2"/>
    <tableColumn id="13" xr3:uid="{0CB43821-CE45-794E-AB26-0B39EC4FEDBA}" name="Çmimi njësi" dataDxfId="1"/>
    <tableColumn id="14" xr3:uid="{EB48716E-8D44-B947-96EA-6E0AB13A33A6}" name="Çmimi sasi" dataDxfId="0">
      <calculatedColumnFormula>K3*M3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5C8E-A922-6047-9B68-F6392744089A}">
  <dimension ref="A2:N126"/>
  <sheetViews>
    <sheetView tabSelected="1" zoomScaleNormal="100" workbookViewId="0">
      <pane ySplit="2" topLeftCell="A39" activePane="bottomLeft" state="frozen"/>
      <selection pane="bottomLeft" activeCell="M40" sqref="M40"/>
    </sheetView>
  </sheetViews>
  <sheetFormatPr defaultColWidth="10.875" defaultRowHeight="15.75" x14ac:dyDescent="0.25"/>
  <cols>
    <col min="1" max="1" width="6.375" style="1" customWidth="1"/>
    <col min="2" max="2" width="10" style="24" customWidth="1"/>
    <col min="3" max="3" width="21.375" style="1" customWidth="1"/>
    <col min="4" max="4" width="22.375" style="1" customWidth="1"/>
    <col min="5" max="5" width="19" style="1" bestFit="1" customWidth="1"/>
    <col min="6" max="6" width="14.125" style="1" customWidth="1"/>
    <col min="7" max="7" width="17.125" style="1" customWidth="1"/>
    <col min="8" max="8" width="34.625" style="1" customWidth="1"/>
    <col min="9" max="9" width="16.375" style="1" customWidth="1"/>
    <col min="10" max="10" width="7.375" style="1" customWidth="1"/>
    <col min="11" max="11" width="8" style="1" customWidth="1"/>
    <col min="12" max="12" width="15.125" style="1" customWidth="1"/>
    <col min="13" max="13" width="12.5" style="17" customWidth="1"/>
    <col min="14" max="14" width="11.875" style="17" customWidth="1"/>
    <col min="15" max="16384" width="10.875" style="1"/>
  </cols>
  <sheetData>
    <row r="2" spans="1:14" s="2" customFormat="1" ht="75.95" customHeight="1" thickBot="1" x14ac:dyDescent="0.3">
      <c r="A2" s="7" t="s">
        <v>0</v>
      </c>
      <c r="B2" s="22" t="s">
        <v>14</v>
      </c>
      <c r="C2" s="7" t="s">
        <v>15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</v>
      </c>
      <c r="I2" s="7" t="s">
        <v>16</v>
      </c>
      <c r="J2" s="7" t="s">
        <v>17</v>
      </c>
      <c r="K2" s="7" t="s">
        <v>9</v>
      </c>
      <c r="L2" s="7" t="s">
        <v>18</v>
      </c>
      <c r="M2" s="15" t="s">
        <v>19</v>
      </c>
      <c r="N2" s="15" t="s">
        <v>1</v>
      </c>
    </row>
    <row r="3" spans="1:14" s="2" customFormat="1" ht="16.5" thickTop="1" x14ac:dyDescent="0.25">
      <c r="A3" s="2">
        <v>1</v>
      </c>
      <c r="B3" s="23"/>
      <c r="C3" s="3"/>
      <c r="D3" s="5"/>
      <c r="F3" s="3"/>
      <c r="G3" s="19"/>
      <c r="H3" s="2" t="s">
        <v>20</v>
      </c>
      <c r="M3" s="16"/>
      <c r="N3" s="16"/>
    </row>
    <row r="4" spans="1:14" s="2" customFormat="1" ht="94.5" x14ac:dyDescent="0.25">
      <c r="B4" s="23">
        <v>1.1000000000000001</v>
      </c>
      <c r="C4" s="3"/>
      <c r="D4" s="5"/>
      <c r="E4" s="2" t="s">
        <v>7</v>
      </c>
      <c r="F4" s="3"/>
      <c r="G4" s="19"/>
      <c r="H4" s="11" t="s">
        <v>67</v>
      </c>
      <c r="L4" s="13" t="s">
        <v>48</v>
      </c>
      <c r="M4" s="16"/>
      <c r="N4" s="16"/>
    </row>
    <row r="5" spans="1:14" s="2" customFormat="1" x14ac:dyDescent="0.25">
      <c r="A5" s="2">
        <v>2</v>
      </c>
      <c r="B5" s="23"/>
      <c r="C5" s="3"/>
      <c r="D5" s="5"/>
      <c r="E5" s="2" t="s">
        <v>7</v>
      </c>
      <c r="F5" s="3"/>
      <c r="G5" s="19"/>
      <c r="H5" s="2" t="s">
        <v>26</v>
      </c>
      <c r="L5" s="13" t="s">
        <v>48</v>
      </c>
      <c r="M5" s="16"/>
      <c r="N5" s="16"/>
    </row>
    <row r="6" spans="1:14" s="2" customFormat="1" ht="110.25" x14ac:dyDescent="0.25">
      <c r="B6" s="23"/>
      <c r="C6" s="3"/>
      <c r="D6" s="5"/>
      <c r="E6" s="2" t="s">
        <v>7</v>
      </c>
      <c r="F6" s="3"/>
      <c r="G6" s="19"/>
      <c r="H6" s="11" t="s">
        <v>68</v>
      </c>
      <c r="L6" s="13" t="s">
        <v>48</v>
      </c>
      <c r="M6" s="16"/>
      <c r="N6" s="16"/>
    </row>
    <row r="7" spans="1:14" s="2" customFormat="1" x14ac:dyDescent="0.25">
      <c r="A7" s="2">
        <v>3</v>
      </c>
      <c r="B7" s="23"/>
      <c r="C7" s="3"/>
      <c r="D7" s="5"/>
      <c r="E7" s="2" t="s">
        <v>7</v>
      </c>
      <c r="F7" s="3"/>
      <c r="G7" s="19"/>
      <c r="H7" s="2" t="s">
        <v>21</v>
      </c>
      <c r="L7" s="13" t="s">
        <v>48</v>
      </c>
      <c r="M7" s="16"/>
      <c r="N7" s="16"/>
    </row>
    <row r="8" spans="1:14" s="2" customFormat="1" x14ac:dyDescent="0.25">
      <c r="B8" s="23">
        <v>3.1</v>
      </c>
      <c r="C8" s="3"/>
      <c r="D8" s="5"/>
      <c r="E8" s="2" t="s">
        <v>7</v>
      </c>
      <c r="F8" s="3"/>
      <c r="G8" s="19"/>
      <c r="H8" s="2" t="s">
        <v>29</v>
      </c>
      <c r="L8" s="13" t="s">
        <v>48</v>
      </c>
      <c r="M8" s="16"/>
      <c r="N8" s="16"/>
    </row>
    <row r="9" spans="1:14" s="2" customFormat="1" x14ac:dyDescent="0.25">
      <c r="B9" s="23">
        <v>3.2</v>
      </c>
      <c r="C9" s="3"/>
      <c r="D9" s="5"/>
      <c r="E9" s="2" t="s">
        <v>7</v>
      </c>
      <c r="F9" s="3"/>
      <c r="G9" s="19"/>
      <c r="H9" s="2" t="s">
        <v>28</v>
      </c>
      <c r="L9" s="13" t="s">
        <v>48</v>
      </c>
      <c r="M9" s="16"/>
      <c r="N9" s="16"/>
    </row>
    <row r="10" spans="1:14" s="2" customFormat="1" x14ac:dyDescent="0.25">
      <c r="B10" s="23">
        <v>3.3</v>
      </c>
      <c r="C10" s="3"/>
      <c r="D10" s="5"/>
      <c r="E10" s="2" t="s">
        <v>7</v>
      </c>
      <c r="F10" s="3"/>
      <c r="G10" s="19"/>
      <c r="H10" s="2" t="s">
        <v>27</v>
      </c>
      <c r="L10" s="13" t="s">
        <v>48</v>
      </c>
      <c r="M10" s="16"/>
      <c r="N10" s="16"/>
    </row>
    <row r="11" spans="1:14" s="2" customFormat="1" x14ac:dyDescent="0.25">
      <c r="B11" s="23">
        <v>3.4</v>
      </c>
      <c r="C11" s="3"/>
      <c r="D11" s="5"/>
      <c r="E11" s="2" t="s">
        <v>7</v>
      </c>
      <c r="F11" s="3"/>
      <c r="G11" s="19"/>
      <c r="H11" s="2" t="s">
        <v>30</v>
      </c>
      <c r="L11" s="13" t="s">
        <v>48</v>
      </c>
      <c r="M11" s="16"/>
      <c r="N11" s="16"/>
    </row>
    <row r="12" spans="1:14" s="2" customFormat="1" x14ac:dyDescent="0.25">
      <c r="B12" s="23">
        <v>3.5</v>
      </c>
      <c r="C12" s="3"/>
      <c r="D12" s="5"/>
      <c r="E12" s="2" t="s">
        <v>7</v>
      </c>
      <c r="F12" s="3"/>
      <c r="G12" s="19"/>
      <c r="H12" s="2" t="s">
        <v>31</v>
      </c>
      <c r="L12" s="13" t="s">
        <v>48</v>
      </c>
      <c r="M12" s="16"/>
      <c r="N12" s="16"/>
    </row>
    <row r="13" spans="1:14" s="2" customFormat="1" x14ac:dyDescent="0.25">
      <c r="B13" s="23">
        <v>3.6</v>
      </c>
      <c r="C13" s="3"/>
      <c r="D13" s="5"/>
      <c r="E13" s="2" t="s">
        <v>7</v>
      </c>
      <c r="F13" s="3"/>
      <c r="G13" s="19"/>
      <c r="H13" s="2" t="s">
        <v>32</v>
      </c>
      <c r="L13" s="13" t="s">
        <v>48</v>
      </c>
      <c r="M13" s="16"/>
      <c r="N13" s="16"/>
    </row>
    <row r="14" spans="1:14" s="2" customFormat="1" ht="315" x14ac:dyDescent="0.25">
      <c r="A14" s="2">
        <v>4</v>
      </c>
      <c r="B14" s="23">
        <v>4</v>
      </c>
      <c r="C14" s="3"/>
      <c r="D14" s="5"/>
      <c r="E14" s="2" t="s">
        <v>7</v>
      </c>
      <c r="F14" s="3"/>
      <c r="G14" s="19" t="s">
        <v>55</v>
      </c>
      <c r="H14" s="2" t="s">
        <v>70</v>
      </c>
      <c r="L14" s="13" t="s">
        <v>48</v>
      </c>
      <c r="M14" s="16"/>
      <c r="N14" s="16"/>
    </row>
    <row r="15" spans="1:14" s="2" customFormat="1" x14ac:dyDescent="0.25">
      <c r="B15" s="23" t="s">
        <v>34</v>
      </c>
      <c r="C15" s="3" t="s">
        <v>38</v>
      </c>
      <c r="D15" s="5"/>
      <c r="E15" s="2" t="s">
        <v>7</v>
      </c>
      <c r="F15" s="3"/>
      <c r="G15" s="19" t="s">
        <v>56</v>
      </c>
      <c r="H15" s="2" t="s">
        <v>69</v>
      </c>
      <c r="K15" s="2">
        <v>1</v>
      </c>
      <c r="L15" s="13" t="s">
        <v>12</v>
      </c>
      <c r="M15" s="16"/>
      <c r="N15" s="16">
        <f>K15*M15</f>
        <v>0</v>
      </c>
    </row>
    <row r="16" spans="1:14" s="2" customFormat="1" x14ac:dyDescent="0.25">
      <c r="B16" s="23" t="s">
        <v>35</v>
      </c>
      <c r="C16" s="3" t="s">
        <v>38</v>
      </c>
      <c r="D16" s="5"/>
      <c r="E16" s="2" t="s">
        <v>7</v>
      </c>
      <c r="F16" s="3"/>
      <c r="G16" s="19" t="s">
        <v>56</v>
      </c>
      <c r="H16" s="2" t="s">
        <v>33</v>
      </c>
      <c r="K16" s="2">
        <v>1</v>
      </c>
      <c r="L16" s="13" t="s">
        <v>12</v>
      </c>
      <c r="M16" s="16"/>
      <c r="N16" s="16">
        <f t="shared" ref="N16:N17" si="0">K16*M16</f>
        <v>0</v>
      </c>
    </row>
    <row r="17" spans="1:14" s="2" customFormat="1" x14ac:dyDescent="0.25">
      <c r="B17" s="23" t="s">
        <v>36</v>
      </c>
      <c r="C17" s="3" t="s">
        <v>38</v>
      </c>
      <c r="D17" s="5"/>
      <c r="E17" s="2" t="s">
        <v>7</v>
      </c>
      <c r="F17" s="3"/>
      <c r="G17" s="19" t="s">
        <v>54</v>
      </c>
      <c r="H17" s="2" t="s">
        <v>37</v>
      </c>
      <c r="K17" s="2">
        <v>1</v>
      </c>
      <c r="L17" s="13" t="s">
        <v>12</v>
      </c>
      <c r="M17" s="16"/>
      <c r="N17" s="16">
        <f t="shared" si="0"/>
        <v>0</v>
      </c>
    </row>
    <row r="18" spans="1:14" s="2" customFormat="1" ht="126" x14ac:dyDescent="0.25">
      <c r="B18" s="23">
        <v>5.0999999999999996</v>
      </c>
      <c r="C18" s="3" t="s">
        <v>57</v>
      </c>
      <c r="D18" s="5"/>
      <c r="F18" s="3"/>
      <c r="G18" s="19" t="s">
        <v>55</v>
      </c>
      <c r="H18" s="11" t="s">
        <v>58</v>
      </c>
      <c r="I18" s="2">
        <v>24</v>
      </c>
      <c r="J18" s="2">
        <v>8</v>
      </c>
      <c r="K18" s="2">
        <f>I18*J18</f>
        <v>192</v>
      </c>
      <c r="L18" s="13" t="s">
        <v>22</v>
      </c>
      <c r="M18" s="16"/>
      <c r="N18" s="16">
        <f>K18*M18</f>
        <v>0</v>
      </c>
    </row>
    <row r="19" spans="1:14" s="2" customFormat="1" ht="110.25" x14ac:dyDescent="0.25">
      <c r="B19" s="23">
        <v>5.2</v>
      </c>
      <c r="C19" s="3" t="s">
        <v>57</v>
      </c>
      <c r="D19" s="5"/>
      <c r="F19" s="3"/>
      <c r="G19" s="19" t="s">
        <v>55</v>
      </c>
      <c r="H19" s="11" t="s">
        <v>59</v>
      </c>
      <c r="I19" s="2">
        <v>24</v>
      </c>
      <c r="J19" s="2">
        <v>8</v>
      </c>
      <c r="K19" s="2">
        <f t="shared" ref="K19:K20" si="1">I19*J19</f>
        <v>192</v>
      </c>
      <c r="L19" s="13" t="s">
        <v>22</v>
      </c>
      <c r="M19" s="16"/>
      <c r="N19" s="16">
        <f t="shared" ref="N19:N36" si="2">K19*M19</f>
        <v>0</v>
      </c>
    </row>
    <row r="20" spans="1:14" s="2" customFormat="1" ht="110.25" x14ac:dyDescent="0.25">
      <c r="B20" s="23">
        <v>5.3</v>
      </c>
      <c r="C20" s="3" t="s">
        <v>57</v>
      </c>
      <c r="D20" s="5"/>
      <c r="F20" s="3"/>
      <c r="G20" s="19" t="s">
        <v>55</v>
      </c>
      <c r="H20" s="11" t="s">
        <v>60</v>
      </c>
      <c r="I20" s="2">
        <v>24</v>
      </c>
      <c r="J20" s="2">
        <v>8</v>
      </c>
      <c r="K20" s="2">
        <f t="shared" si="1"/>
        <v>192</v>
      </c>
      <c r="L20" s="13" t="s">
        <v>22</v>
      </c>
      <c r="M20" s="16"/>
      <c r="N20" s="16">
        <f t="shared" si="2"/>
        <v>0</v>
      </c>
    </row>
    <row r="21" spans="1:14" s="2" customFormat="1" ht="31.5" x14ac:dyDescent="0.25">
      <c r="B21" s="23">
        <v>5.4</v>
      </c>
      <c r="C21" s="3" t="s">
        <v>49</v>
      </c>
      <c r="D21" s="5"/>
      <c r="E21" s="2" t="s">
        <v>7</v>
      </c>
      <c r="F21" s="3" t="s">
        <v>41</v>
      </c>
      <c r="G21" s="19" t="s">
        <v>55</v>
      </c>
      <c r="H21" s="2" t="s">
        <v>50</v>
      </c>
      <c r="K21" s="2">
        <v>7000</v>
      </c>
      <c r="L21" s="13" t="s">
        <v>12</v>
      </c>
      <c r="M21" s="16"/>
      <c r="N21" s="16">
        <f t="shared" si="2"/>
        <v>0</v>
      </c>
    </row>
    <row r="22" spans="1:14" s="2" customFormat="1" ht="47.25" x14ac:dyDescent="0.25">
      <c r="B22" s="23">
        <v>5.5</v>
      </c>
      <c r="C22" s="3" t="s">
        <v>51</v>
      </c>
      <c r="D22" s="5"/>
      <c r="E22" s="2" t="s">
        <v>7</v>
      </c>
      <c r="F22" s="3" t="s">
        <v>40</v>
      </c>
      <c r="G22" s="19" t="s">
        <v>55</v>
      </c>
      <c r="H22" s="2" t="s">
        <v>52</v>
      </c>
      <c r="K22" s="2">
        <v>7000</v>
      </c>
      <c r="L22" s="13" t="s">
        <v>12</v>
      </c>
      <c r="M22" s="16"/>
      <c r="N22" s="16">
        <f t="shared" si="2"/>
        <v>0</v>
      </c>
    </row>
    <row r="23" spans="1:14" s="2" customFormat="1" ht="94.5" x14ac:dyDescent="0.25">
      <c r="A23" s="2">
        <v>6</v>
      </c>
      <c r="B23" s="23">
        <v>6.1</v>
      </c>
      <c r="C23" s="3" t="s">
        <v>10</v>
      </c>
      <c r="D23" s="5"/>
      <c r="E23" s="2" t="s">
        <v>7</v>
      </c>
      <c r="F23" s="3" t="s">
        <v>39</v>
      </c>
      <c r="G23" s="19" t="s">
        <v>55</v>
      </c>
      <c r="H23" s="2" t="s">
        <v>65</v>
      </c>
      <c r="K23" s="2">
        <v>400</v>
      </c>
      <c r="L23" s="13" t="s">
        <v>11</v>
      </c>
      <c r="M23" s="16"/>
      <c r="N23" s="16">
        <f t="shared" si="2"/>
        <v>0</v>
      </c>
    </row>
    <row r="24" spans="1:14" s="2" customFormat="1" ht="94.5" x14ac:dyDescent="0.25">
      <c r="B24" s="23">
        <v>6.2</v>
      </c>
      <c r="C24" s="3" t="s">
        <v>10</v>
      </c>
      <c r="D24" s="5"/>
      <c r="E24" s="2" t="s">
        <v>7</v>
      </c>
      <c r="F24" s="3" t="s">
        <v>39</v>
      </c>
      <c r="G24" s="19" t="s">
        <v>55</v>
      </c>
      <c r="H24" s="2" t="s">
        <v>64</v>
      </c>
      <c r="K24" s="2">
        <v>400</v>
      </c>
      <c r="L24" s="13" t="s">
        <v>11</v>
      </c>
      <c r="M24" s="16"/>
      <c r="N24" s="16">
        <f t="shared" si="2"/>
        <v>0</v>
      </c>
    </row>
    <row r="25" spans="1:14" s="2" customFormat="1" ht="94.5" x14ac:dyDescent="0.25">
      <c r="B25" s="23">
        <v>6.3</v>
      </c>
      <c r="C25" s="3" t="s">
        <v>10</v>
      </c>
      <c r="D25" s="5"/>
      <c r="E25" s="2" t="s">
        <v>7</v>
      </c>
      <c r="F25" s="3" t="s">
        <v>39</v>
      </c>
      <c r="G25" s="19" t="s">
        <v>55</v>
      </c>
      <c r="H25" s="2" t="s">
        <v>66</v>
      </c>
      <c r="K25" s="2">
        <v>400</v>
      </c>
      <c r="L25" s="13" t="s">
        <v>11</v>
      </c>
      <c r="M25" s="16"/>
      <c r="N25" s="16">
        <f t="shared" si="2"/>
        <v>0</v>
      </c>
    </row>
    <row r="26" spans="1:14" s="2" customFormat="1" ht="31.5" x14ac:dyDescent="0.25">
      <c r="A26" s="2">
        <v>7</v>
      </c>
      <c r="B26" s="23">
        <v>7.1</v>
      </c>
      <c r="C26" s="3" t="s">
        <v>8</v>
      </c>
      <c r="D26" s="5"/>
      <c r="E26" s="2" t="s">
        <v>7</v>
      </c>
      <c r="F26" s="3" t="s">
        <v>53</v>
      </c>
      <c r="G26" s="19" t="s">
        <v>55</v>
      </c>
      <c r="H26" s="2" t="s">
        <v>44</v>
      </c>
      <c r="K26" s="2">
        <v>2000</v>
      </c>
      <c r="L26" s="13" t="s">
        <v>12</v>
      </c>
      <c r="M26" s="16"/>
      <c r="N26" s="16">
        <f t="shared" si="2"/>
        <v>0</v>
      </c>
    </row>
    <row r="27" spans="1:14" s="2" customFormat="1" ht="94.5" x14ac:dyDescent="0.25">
      <c r="A27" s="2">
        <v>8</v>
      </c>
      <c r="B27" s="23">
        <v>8.1</v>
      </c>
      <c r="C27" s="3" t="s">
        <v>10</v>
      </c>
      <c r="D27" s="5"/>
      <c r="E27" s="2" t="s">
        <v>7</v>
      </c>
      <c r="F27" s="3" t="s">
        <v>42</v>
      </c>
      <c r="G27" s="19" t="s">
        <v>55</v>
      </c>
      <c r="H27" s="2" t="s">
        <v>43</v>
      </c>
      <c r="K27" s="2">
        <v>500</v>
      </c>
      <c r="L27" s="13" t="s">
        <v>12</v>
      </c>
      <c r="M27" s="16"/>
      <c r="N27" s="16">
        <f t="shared" si="2"/>
        <v>0</v>
      </c>
    </row>
    <row r="28" spans="1:14" s="2" customFormat="1" ht="204.75" x14ac:dyDescent="0.25">
      <c r="A28" s="2">
        <v>9</v>
      </c>
      <c r="B28" s="23">
        <v>9.1</v>
      </c>
      <c r="C28" s="3" t="s">
        <v>10</v>
      </c>
      <c r="D28" s="5"/>
      <c r="E28" s="2" t="s">
        <v>7</v>
      </c>
      <c r="F28" s="3" t="s">
        <v>45</v>
      </c>
      <c r="G28" s="19" t="s">
        <v>55</v>
      </c>
      <c r="H28" s="2" t="s">
        <v>71</v>
      </c>
      <c r="K28" s="2">
        <v>1500</v>
      </c>
      <c r="L28" s="13" t="s">
        <v>12</v>
      </c>
      <c r="M28" s="16"/>
      <c r="N28" s="16">
        <f t="shared" si="2"/>
        <v>0</v>
      </c>
    </row>
    <row r="29" spans="1:14" s="2" customFormat="1" ht="110.25" x14ac:dyDescent="0.25">
      <c r="B29" s="23">
        <v>9.1999999999999993</v>
      </c>
      <c r="C29" s="3" t="s">
        <v>10</v>
      </c>
      <c r="D29" s="5"/>
      <c r="E29" s="2" t="s">
        <v>7</v>
      </c>
      <c r="F29" s="3" t="s">
        <v>45</v>
      </c>
      <c r="G29" s="19" t="s">
        <v>55</v>
      </c>
      <c r="H29" s="2" t="s">
        <v>72</v>
      </c>
      <c r="K29" s="2">
        <v>970</v>
      </c>
      <c r="L29" s="13" t="s">
        <v>12</v>
      </c>
      <c r="M29" s="16"/>
      <c r="N29" s="16">
        <f t="shared" si="2"/>
        <v>0</v>
      </c>
    </row>
    <row r="30" spans="1:14" s="2" customFormat="1" ht="189" x14ac:dyDescent="0.25">
      <c r="B30" s="23">
        <v>9.3000000000000007</v>
      </c>
      <c r="C30" s="3" t="s">
        <v>10</v>
      </c>
      <c r="D30" s="5"/>
      <c r="E30" s="2" t="s">
        <v>7</v>
      </c>
      <c r="F30" s="3" t="s">
        <v>45</v>
      </c>
      <c r="G30" s="19" t="s">
        <v>55</v>
      </c>
      <c r="H30" s="2" t="s">
        <v>73</v>
      </c>
      <c r="K30" s="2">
        <v>535</v>
      </c>
      <c r="L30" s="13" t="s">
        <v>12</v>
      </c>
      <c r="M30" s="16"/>
      <c r="N30" s="16">
        <f t="shared" si="2"/>
        <v>0</v>
      </c>
    </row>
    <row r="31" spans="1:14" s="2" customFormat="1" ht="94.5" x14ac:dyDescent="0.25">
      <c r="B31" s="23">
        <v>9.4</v>
      </c>
      <c r="C31" s="3" t="s">
        <v>10</v>
      </c>
      <c r="D31" s="5"/>
      <c r="E31" s="2" t="s">
        <v>7</v>
      </c>
      <c r="F31" s="3" t="s">
        <v>46</v>
      </c>
      <c r="G31" s="19" t="s">
        <v>55</v>
      </c>
      <c r="H31" s="2" t="s">
        <v>74</v>
      </c>
      <c r="K31" s="2">
        <v>430</v>
      </c>
      <c r="L31" s="13" t="s">
        <v>12</v>
      </c>
      <c r="M31" s="16"/>
      <c r="N31" s="16">
        <f t="shared" si="2"/>
        <v>0</v>
      </c>
    </row>
    <row r="32" spans="1:14" s="2" customFormat="1" ht="94.5" x14ac:dyDescent="0.25">
      <c r="B32" s="23">
        <v>9.5</v>
      </c>
      <c r="C32" s="3" t="s">
        <v>10</v>
      </c>
      <c r="D32" s="5"/>
      <c r="E32" s="2" t="s">
        <v>7</v>
      </c>
      <c r="F32" s="3" t="s">
        <v>45</v>
      </c>
      <c r="G32" s="19" t="s">
        <v>55</v>
      </c>
      <c r="H32" s="2" t="s">
        <v>75</v>
      </c>
      <c r="K32" s="2">
        <v>50</v>
      </c>
      <c r="L32" s="13" t="s">
        <v>12</v>
      </c>
      <c r="M32" s="16"/>
      <c r="N32" s="16">
        <f t="shared" si="2"/>
        <v>0</v>
      </c>
    </row>
    <row r="33" spans="1:14" s="2" customFormat="1" ht="141.75" x14ac:dyDescent="0.25">
      <c r="B33" s="23">
        <v>9.6</v>
      </c>
      <c r="C33" s="3" t="s">
        <v>10</v>
      </c>
      <c r="D33" s="5"/>
      <c r="E33" s="2" t="s">
        <v>7</v>
      </c>
      <c r="F33" s="3" t="s">
        <v>45</v>
      </c>
      <c r="G33" s="19" t="s">
        <v>55</v>
      </c>
      <c r="H33" s="2" t="s">
        <v>76</v>
      </c>
      <c r="K33" s="2">
        <v>970</v>
      </c>
      <c r="L33" s="13" t="s">
        <v>12</v>
      </c>
      <c r="M33" s="16"/>
      <c r="N33" s="16">
        <f t="shared" si="2"/>
        <v>0</v>
      </c>
    </row>
    <row r="34" spans="1:14" s="2" customFormat="1" ht="141.75" x14ac:dyDescent="0.25">
      <c r="B34" s="23">
        <v>9.6999999999999993</v>
      </c>
      <c r="C34" s="3" t="s">
        <v>10</v>
      </c>
      <c r="D34" s="5"/>
      <c r="E34" s="2" t="s">
        <v>7</v>
      </c>
      <c r="F34" s="3" t="s">
        <v>45</v>
      </c>
      <c r="G34" s="19" t="s">
        <v>55</v>
      </c>
      <c r="H34" s="2" t="s">
        <v>77</v>
      </c>
      <c r="K34" s="2">
        <v>535</v>
      </c>
      <c r="L34" s="13" t="s">
        <v>12</v>
      </c>
      <c r="M34" s="16"/>
      <c r="N34" s="16">
        <f t="shared" si="2"/>
        <v>0</v>
      </c>
    </row>
    <row r="35" spans="1:14" s="2" customFormat="1" ht="78.75" x14ac:dyDescent="0.25">
      <c r="B35" s="23">
        <v>9.8000000000000007</v>
      </c>
      <c r="C35" s="3" t="s">
        <v>10</v>
      </c>
      <c r="D35" s="5"/>
      <c r="E35" s="2" t="s">
        <v>7</v>
      </c>
      <c r="F35" s="3" t="s">
        <v>46</v>
      </c>
      <c r="G35" s="19" t="s">
        <v>55</v>
      </c>
      <c r="H35" s="2" t="s">
        <v>78</v>
      </c>
      <c r="K35" s="2">
        <v>250</v>
      </c>
      <c r="L35" s="13" t="s">
        <v>12</v>
      </c>
      <c r="M35" s="16"/>
      <c r="N35" s="16">
        <f t="shared" si="2"/>
        <v>0</v>
      </c>
    </row>
    <row r="36" spans="1:14" s="2" customFormat="1" ht="94.5" x14ac:dyDescent="0.25">
      <c r="B36" s="23">
        <v>9.9</v>
      </c>
      <c r="C36" s="3" t="s">
        <v>10</v>
      </c>
      <c r="D36" s="5"/>
      <c r="E36" s="2" t="s">
        <v>7</v>
      </c>
      <c r="F36" s="3" t="s">
        <v>46</v>
      </c>
      <c r="G36" s="19" t="s">
        <v>55</v>
      </c>
      <c r="H36" s="2" t="s">
        <v>47</v>
      </c>
      <c r="K36" s="2">
        <v>205</v>
      </c>
      <c r="L36" s="13" t="s">
        <v>12</v>
      </c>
      <c r="M36" s="16"/>
      <c r="N36" s="16">
        <f t="shared" si="2"/>
        <v>0</v>
      </c>
    </row>
    <row r="37" spans="1:14" ht="126" x14ac:dyDescent="0.25">
      <c r="A37" s="2">
        <v>10</v>
      </c>
      <c r="B37" s="23">
        <v>10.1</v>
      </c>
      <c r="C37" s="3" t="s">
        <v>10</v>
      </c>
      <c r="D37" s="5"/>
      <c r="E37" s="2" t="s">
        <v>7</v>
      </c>
      <c r="F37" s="3" t="s">
        <v>61</v>
      </c>
      <c r="G37" s="19" t="s">
        <v>55</v>
      </c>
      <c r="H37" s="2" t="s">
        <v>79</v>
      </c>
      <c r="I37" s="2"/>
      <c r="J37" s="2"/>
      <c r="K37" s="2">
        <f>2*2*1</f>
        <v>4</v>
      </c>
      <c r="L37" s="13" t="s">
        <v>13</v>
      </c>
      <c r="M37" s="16"/>
      <c r="N37" s="16">
        <f>K37*M37</f>
        <v>0</v>
      </c>
    </row>
    <row r="38" spans="1:14" ht="78.75" x14ac:dyDescent="0.25">
      <c r="A38" s="2"/>
      <c r="B38" s="23">
        <v>10.199999999999999</v>
      </c>
      <c r="C38" s="3" t="s">
        <v>10</v>
      </c>
      <c r="D38" s="5"/>
      <c r="E38" s="2" t="s">
        <v>7</v>
      </c>
      <c r="F38" s="3" t="s">
        <v>62</v>
      </c>
      <c r="G38" s="19" t="s">
        <v>55</v>
      </c>
      <c r="H38" s="2" t="s">
        <v>80</v>
      </c>
      <c r="I38" s="2"/>
      <c r="J38" s="2"/>
      <c r="K38" s="2">
        <f>0.6*1*6</f>
        <v>3.5999999999999996</v>
      </c>
      <c r="L38" s="13" t="s">
        <v>13</v>
      </c>
      <c r="M38" s="16"/>
      <c r="N38" s="16">
        <f>K38*M38</f>
        <v>0</v>
      </c>
    </row>
    <row r="39" spans="1:14" ht="78.75" x14ac:dyDescent="0.25">
      <c r="A39" s="2"/>
      <c r="B39" s="23">
        <v>10.3</v>
      </c>
      <c r="C39" s="3" t="s">
        <v>10</v>
      </c>
      <c r="D39" s="5"/>
      <c r="E39" s="2" t="s">
        <v>7</v>
      </c>
      <c r="F39" s="3" t="s">
        <v>46</v>
      </c>
      <c r="G39" s="19" t="s">
        <v>55</v>
      </c>
      <c r="H39" s="2" t="s">
        <v>81</v>
      </c>
      <c r="I39" s="2"/>
      <c r="J39" s="2"/>
      <c r="K39" s="2">
        <v>5000</v>
      </c>
      <c r="L39" s="13" t="s">
        <v>12</v>
      </c>
      <c r="M39" s="16"/>
      <c r="N39" s="16">
        <f>K39*M39</f>
        <v>0</v>
      </c>
    </row>
    <row r="40" spans="1:14" ht="141.75" x14ac:dyDescent="0.25">
      <c r="A40" s="2"/>
      <c r="B40" s="23">
        <v>10.4</v>
      </c>
      <c r="C40" s="3" t="s">
        <v>10</v>
      </c>
      <c r="D40" s="5"/>
      <c r="E40" s="2" t="s">
        <v>7</v>
      </c>
      <c r="F40" s="3" t="s">
        <v>45</v>
      </c>
      <c r="G40" s="19" t="s">
        <v>55</v>
      </c>
      <c r="H40" s="2" t="s">
        <v>83</v>
      </c>
      <c r="I40" s="2"/>
      <c r="J40" s="2"/>
      <c r="K40" s="2">
        <f>0.65*0.65*8</f>
        <v>3.3800000000000003</v>
      </c>
      <c r="L40" s="13" t="s">
        <v>13</v>
      </c>
      <c r="M40" s="16"/>
      <c r="N40" s="16">
        <f t="shared" ref="N40" si="3">K40*M40</f>
        <v>0</v>
      </c>
    </row>
    <row r="41" spans="1:14" ht="78.75" x14ac:dyDescent="0.25">
      <c r="A41" s="2"/>
      <c r="B41" s="23">
        <v>10.5</v>
      </c>
      <c r="C41" s="3" t="s">
        <v>10</v>
      </c>
      <c r="D41" s="5"/>
      <c r="E41" s="2" t="s">
        <v>7</v>
      </c>
      <c r="F41" s="3" t="s">
        <v>63</v>
      </c>
      <c r="G41" s="19" t="s">
        <v>55</v>
      </c>
      <c r="H41" s="2" t="s">
        <v>82</v>
      </c>
      <c r="I41" s="2"/>
      <c r="J41" s="2"/>
      <c r="K41" s="2">
        <f>0.6*1*6</f>
        <v>3.5999999999999996</v>
      </c>
      <c r="L41" s="13" t="s">
        <v>13</v>
      </c>
      <c r="M41" s="16"/>
      <c r="N41" s="16">
        <f>K41*M41</f>
        <v>0</v>
      </c>
    </row>
    <row r="42" spans="1:14" x14ac:dyDescent="0.25">
      <c r="C42" s="4"/>
      <c r="D42" s="6"/>
      <c r="F42" s="4"/>
      <c r="G42" s="20"/>
      <c r="L42" s="12"/>
    </row>
    <row r="43" spans="1:14" x14ac:dyDescent="0.25">
      <c r="C43" s="4"/>
      <c r="D43" s="6"/>
      <c r="F43" s="4"/>
      <c r="G43" s="20"/>
      <c r="L43" s="12"/>
      <c r="N43" s="26">
        <f>SUM(N15:N41)</f>
        <v>0</v>
      </c>
    </row>
    <row r="44" spans="1:14" x14ac:dyDescent="0.25">
      <c r="C44" s="4"/>
      <c r="D44" s="6"/>
      <c r="F44" s="4"/>
      <c r="G44" s="20"/>
      <c r="L44" s="12"/>
    </row>
    <row r="45" spans="1:14" x14ac:dyDescent="0.25">
      <c r="C45" s="4"/>
      <c r="D45" s="6"/>
      <c r="F45" s="4"/>
      <c r="G45" s="20"/>
      <c r="L45" s="12"/>
    </row>
    <row r="46" spans="1:14" x14ac:dyDescent="0.25">
      <c r="C46" s="4"/>
      <c r="D46" s="6"/>
      <c r="F46" s="4"/>
      <c r="G46" s="20"/>
      <c r="L46" s="12"/>
    </row>
    <row r="47" spans="1:14" x14ac:dyDescent="0.25">
      <c r="C47" s="4"/>
      <c r="D47" s="6"/>
      <c r="F47" s="4"/>
      <c r="G47" s="20"/>
      <c r="L47" s="12"/>
    </row>
    <row r="48" spans="1:14" x14ac:dyDescent="0.25">
      <c r="C48" s="4"/>
      <c r="D48" s="6"/>
      <c r="F48" s="4"/>
      <c r="G48" s="20"/>
      <c r="L48" s="12"/>
    </row>
    <row r="49" spans="3:12" x14ac:dyDescent="0.25">
      <c r="C49" s="4"/>
      <c r="D49" s="6"/>
      <c r="F49" s="4"/>
      <c r="G49" s="20"/>
      <c r="L49" s="12"/>
    </row>
    <row r="50" spans="3:12" x14ac:dyDescent="0.25">
      <c r="C50" s="4"/>
      <c r="D50" s="6"/>
      <c r="F50" s="4"/>
      <c r="G50" s="20"/>
      <c r="L50" s="12"/>
    </row>
    <row r="51" spans="3:12" x14ac:dyDescent="0.25">
      <c r="C51" s="4"/>
      <c r="D51" s="6"/>
      <c r="F51" s="4"/>
      <c r="G51" s="20"/>
      <c r="L51" s="12"/>
    </row>
    <row r="52" spans="3:12" x14ac:dyDescent="0.25">
      <c r="C52" s="4"/>
      <c r="D52" s="6"/>
      <c r="F52" s="4"/>
      <c r="G52" s="20"/>
      <c r="L52" s="12"/>
    </row>
    <row r="53" spans="3:12" x14ac:dyDescent="0.25">
      <c r="C53" s="4"/>
      <c r="D53" s="6"/>
      <c r="F53" s="4"/>
      <c r="G53" s="20"/>
      <c r="L53" s="12"/>
    </row>
    <row r="54" spans="3:12" x14ac:dyDescent="0.25">
      <c r="C54" s="4"/>
      <c r="D54" s="6"/>
      <c r="F54" s="4"/>
      <c r="G54" s="20"/>
      <c r="L54" s="12"/>
    </row>
    <row r="55" spans="3:12" x14ac:dyDescent="0.25">
      <c r="C55" s="4"/>
      <c r="D55" s="6"/>
      <c r="F55" s="4"/>
      <c r="G55" s="20"/>
      <c r="L55" s="12"/>
    </row>
    <row r="56" spans="3:12" x14ac:dyDescent="0.25">
      <c r="C56" s="4"/>
      <c r="D56" s="6"/>
      <c r="F56" s="4"/>
      <c r="G56" s="20"/>
      <c r="L56" s="12"/>
    </row>
    <row r="57" spans="3:12" x14ac:dyDescent="0.25">
      <c r="C57" s="4"/>
      <c r="D57" s="6"/>
      <c r="F57" s="4"/>
      <c r="G57" s="20"/>
      <c r="L57" s="12"/>
    </row>
    <row r="58" spans="3:12" x14ac:dyDescent="0.25">
      <c r="C58" s="4"/>
      <c r="D58" s="6"/>
      <c r="F58" s="4"/>
      <c r="G58" s="20"/>
      <c r="L58" s="12"/>
    </row>
    <row r="59" spans="3:12" x14ac:dyDescent="0.25">
      <c r="C59" s="4"/>
      <c r="D59" s="6"/>
      <c r="F59" s="4"/>
      <c r="G59" s="20"/>
      <c r="L59" s="12"/>
    </row>
    <row r="60" spans="3:12" x14ac:dyDescent="0.25">
      <c r="C60" s="4"/>
      <c r="D60" s="6"/>
      <c r="F60" s="4"/>
      <c r="G60" s="20"/>
      <c r="L60" s="12"/>
    </row>
    <row r="61" spans="3:12" x14ac:dyDescent="0.25">
      <c r="C61" s="4"/>
      <c r="D61" s="6"/>
      <c r="F61" s="4"/>
      <c r="G61" s="20"/>
      <c r="L61" s="12"/>
    </row>
    <row r="62" spans="3:12" x14ac:dyDescent="0.25">
      <c r="C62" s="4"/>
      <c r="D62" s="6"/>
      <c r="F62" s="4"/>
      <c r="G62" s="20"/>
      <c r="L62" s="12"/>
    </row>
    <row r="63" spans="3:12" x14ac:dyDescent="0.25">
      <c r="C63" s="4"/>
      <c r="D63" s="6"/>
      <c r="F63" s="4"/>
      <c r="G63" s="20"/>
      <c r="L63" s="12"/>
    </row>
    <row r="64" spans="3:12" x14ac:dyDescent="0.25">
      <c r="C64" s="4"/>
      <c r="D64" s="6"/>
      <c r="F64" s="4"/>
      <c r="G64" s="20"/>
      <c r="L64" s="12"/>
    </row>
    <row r="65" spans="3:12" x14ac:dyDescent="0.25">
      <c r="C65" s="4"/>
      <c r="D65" s="6"/>
      <c r="F65" s="4"/>
      <c r="G65" s="20"/>
      <c r="L65" s="12"/>
    </row>
    <row r="66" spans="3:12" x14ac:dyDescent="0.25">
      <c r="C66" s="4"/>
      <c r="D66" s="6"/>
      <c r="F66" s="4"/>
      <c r="G66" s="20"/>
      <c r="L66" s="12"/>
    </row>
    <row r="67" spans="3:12" x14ac:dyDescent="0.25">
      <c r="C67" s="4"/>
      <c r="D67" s="6"/>
      <c r="F67" s="4"/>
      <c r="G67" s="20"/>
      <c r="L67" s="12"/>
    </row>
    <row r="68" spans="3:12" x14ac:dyDescent="0.25">
      <c r="C68" s="4"/>
      <c r="D68" s="6"/>
      <c r="F68" s="4"/>
      <c r="G68" s="20"/>
      <c r="L68" s="12"/>
    </row>
    <row r="69" spans="3:12" x14ac:dyDescent="0.25">
      <c r="C69" s="4"/>
      <c r="D69" s="6"/>
      <c r="F69" s="4"/>
      <c r="G69" s="20"/>
      <c r="L69" s="12"/>
    </row>
    <row r="70" spans="3:12" x14ac:dyDescent="0.25">
      <c r="C70" s="4"/>
      <c r="D70" s="6"/>
      <c r="F70" s="4"/>
      <c r="G70" s="20"/>
      <c r="L70" s="12"/>
    </row>
    <row r="71" spans="3:12" x14ac:dyDescent="0.25">
      <c r="C71" s="4"/>
      <c r="D71" s="6"/>
      <c r="F71" s="4"/>
      <c r="G71" s="20"/>
      <c r="L71" s="12"/>
    </row>
    <row r="72" spans="3:12" x14ac:dyDescent="0.25">
      <c r="C72" s="4"/>
      <c r="D72" s="6"/>
      <c r="F72" s="4"/>
      <c r="G72" s="20"/>
      <c r="L72" s="12"/>
    </row>
    <row r="73" spans="3:12" x14ac:dyDescent="0.25">
      <c r="C73" s="4"/>
      <c r="D73" s="6"/>
      <c r="F73" s="4"/>
      <c r="G73" s="20"/>
      <c r="L73" s="12"/>
    </row>
    <row r="74" spans="3:12" x14ac:dyDescent="0.25">
      <c r="C74" s="4"/>
      <c r="D74" s="6"/>
      <c r="F74" s="4"/>
      <c r="G74" s="20"/>
      <c r="L74" s="12"/>
    </row>
    <row r="75" spans="3:12" x14ac:dyDescent="0.25">
      <c r="C75" s="4"/>
      <c r="D75" s="6"/>
      <c r="F75" s="4"/>
      <c r="G75" s="20"/>
      <c r="L75" s="12"/>
    </row>
    <row r="76" spans="3:12" x14ac:dyDescent="0.25">
      <c r="C76" s="4"/>
      <c r="D76" s="6"/>
      <c r="F76" s="4"/>
      <c r="G76" s="20"/>
      <c r="L76" s="12"/>
    </row>
    <row r="77" spans="3:12" x14ac:dyDescent="0.25">
      <c r="C77" s="4"/>
      <c r="D77" s="6"/>
      <c r="F77" s="4"/>
      <c r="G77" s="20"/>
      <c r="L77" s="12"/>
    </row>
    <row r="78" spans="3:12" x14ac:dyDescent="0.25">
      <c r="C78" s="4"/>
      <c r="D78" s="6"/>
      <c r="F78" s="4"/>
      <c r="G78" s="20"/>
      <c r="L78" s="12"/>
    </row>
    <row r="79" spans="3:12" x14ac:dyDescent="0.25">
      <c r="C79" s="4"/>
      <c r="D79" s="6"/>
      <c r="F79" s="4"/>
      <c r="G79" s="20"/>
      <c r="L79" s="12"/>
    </row>
    <row r="80" spans="3:12" x14ac:dyDescent="0.25">
      <c r="C80" s="4"/>
      <c r="D80" s="6"/>
      <c r="F80" s="4"/>
      <c r="G80" s="20"/>
      <c r="L80" s="12"/>
    </row>
    <row r="81" spans="3:12" x14ac:dyDescent="0.25">
      <c r="C81" s="4"/>
      <c r="D81" s="6"/>
      <c r="F81" s="4"/>
      <c r="G81" s="20"/>
      <c r="L81" s="12"/>
    </row>
    <row r="82" spans="3:12" x14ac:dyDescent="0.25">
      <c r="C82" s="4"/>
      <c r="D82" s="6"/>
      <c r="F82" s="4"/>
      <c r="G82" s="20"/>
      <c r="L82" s="12"/>
    </row>
    <row r="83" spans="3:12" x14ac:dyDescent="0.25">
      <c r="C83" s="4"/>
      <c r="D83" s="6"/>
      <c r="F83" s="4"/>
      <c r="G83" s="20"/>
      <c r="L83" s="12"/>
    </row>
    <row r="84" spans="3:12" x14ac:dyDescent="0.25">
      <c r="C84" s="4"/>
      <c r="D84" s="6"/>
      <c r="F84" s="4"/>
      <c r="G84" s="20"/>
      <c r="L84" s="12"/>
    </row>
    <row r="85" spans="3:12" x14ac:dyDescent="0.25">
      <c r="C85" s="4"/>
      <c r="D85" s="6"/>
      <c r="F85" s="4"/>
      <c r="G85" s="20"/>
      <c r="L85" s="12"/>
    </row>
    <row r="86" spans="3:12" x14ac:dyDescent="0.25">
      <c r="C86" s="4"/>
      <c r="D86" s="6"/>
      <c r="F86" s="4"/>
      <c r="G86" s="20"/>
      <c r="L86" s="12"/>
    </row>
    <row r="87" spans="3:12" x14ac:dyDescent="0.25">
      <c r="C87" s="4"/>
      <c r="D87" s="6"/>
      <c r="F87" s="4"/>
      <c r="G87" s="20"/>
      <c r="L87" s="12"/>
    </row>
    <row r="88" spans="3:12" x14ac:dyDescent="0.25">
      <c r="C88" s="4"/>
      <c r="D88" s="6"/>
      <c r="F88" s="4"/>
      <c r="G88" s="20"/>
      <c r="L88" s="12"/>
    </row>
    <row r="89" spans="3:12" x14ac:dyDescent="0.25">
      <c r="C89" s="4"/>
      <c r="D89" s="6"/>
      <c r="F89" s="4"/>
      <c r="G89" s="20"/>
      <c r="L89" s="12"/>
    </row>
    <row r="90" spans="3:12" x14ac:dyDescent="0.25">
      <c r="C90" s="4"/>
      <c r="D90" s="6"/>
      <c r="F90" s="4"/>
      <c r="G90" s="20"/>
      <c r="L90" s="12"/>
    </row>
    <row r="91" spans="3:12" x14ac:dyDescent="0.25">
      <c r="C91" s="4"/>
      <c r="D91" s="6"/>
      <c r="F91" s="4"/>
      <c r="G91" s="20"/>
      <c r="L91" s="12"/>
    </row>
    <row r="92" spans="3:12" x14ac:dyDescent="0.25">
      <c r="C92" s="4"/>
      <c r="D92" s="6"/>
      <c r="F92" s="4"/>
      <c r="G92" s="20"/>
      <c r="L92" s="12"/>
    </row>
    <row r="93" spans="3:12" x14ac:dyDescent="0.25">
      <c r="C93" s="4"/>
      <c r="D93" s="6"/>
      <c r="F93" s="4"/>
      <c r="G93" s="20"/>
      <c r="L93" s="12"/>
    </row>
    <row r="94" spans="3:12" x14ac:dyDescent="0.25">
      <c r="C94" s="4"/>
      <c r="D94" s="6"/>
      <c r="F94" s="4"/>
      <c r="G94" s="20"/>
      <c r="L94" s="12"/>
    </row>
    <row r="95" spans="3:12" x14ac:dyDescent="0.25">
      <c r="C95" s="4"/>
      <c r="D95" s="6"/>
      <c r="F95" s="4"/>
      <c r="G95" s="20"/>
      <c r="L95" s="12"/>
    </row>
    <row r="96" spans="3:12" x14ac:dyDescent="0.25">
      <c r="C96" s="4"/>
      <c r="D96" s="6"/>
      <c r="F96" s="4"/>
      <c r="G96" s="20"/>
      <c r="L96" s="12"/>
    </row>
    <row r="97" spans="3:12" x14ac:dyDescent="0.25">
      <c r="C97" s="4"/>
      <c r="D97" s="6"/>
      <c r="F97" s="4"/>
      <c r="G97" s="20"/>
      <c r="L97" s="12"/>
    </row>
    <row r="98" spans="3:12" x14ac:dyDescent="0.25">
      <c r="C98" s="4"/>
      <c r="D98" s="6"/>
      <c r="F98" s="4"/>
      <c r="G98" s="20"/>
      <c r="L98" s="12"/>
    </row>
    <row r="99" spans="3:12" x14ac:dyDescent="0.25">
      <c r="C99" s="4"/>
      <c r="D99" s="6"/>
      <c r="F99" s="4"/>
      <c r="G99" s="20"/>
      <c r="L99" s="12"/>
    </row>
    <row r="100" spans="3:12" x14ac:dyDescent="0.25">
      <c r="C100" s="4"/>
      <c r="D100" s="6"/>
      <c r="F100" s="4"/>
      <c r="G100" s="20"/>
      <c r="L100" s="12"/>
    </row>
    <row r="101" spans="3:12" x14ac:dyDescent="0.25">
      <c r="C101" s="4"/>
      <c r="D101" s="6"/>
      <c r="F101" s="4"/>
      <c r="G101" s="20"/>
      <c r="L101" s="12"/>
    </row>
    <row r="102" spans="3:12" x14ac:dyDescent="0.25">
      <c r="C102" s="4"/>
      <c r="D102" s="6"/>
      <c r="F102" s="4"/>
      <c r="G102" s="20"/>
      <c r="L102" s="12"/>
    </row>
    <row r="103" spans="3:12" x14ac:dyDescent="0.25">
      <c r="C103" s="4"/>
      <c r="D103" s="6"/>
      <c r="F103" s="4"/>
      <c r="G103" s="20"/>
      <c r="L103" s="12"/>
    </row>
    <row r="104" spans="3:12" x14ac:dyDescent="0.25">
      <c r="C104" s="4"/>
      <c r="D104" s="6"/>
      <c r="F104" s="4"/>
      <c r="G104" s="20"/>
      <c r="L104" s="12"/>
    </row>
    <row r="105" spans="3:12" x14ac:dyDescent="0.25">
      <c r="C105" s="4"/>
      <c r="D105" s="6"/>
      <c r="F105" s="4"/>
      <c r="G105" s="20"/>
      <c r="L105" s="12"/>
    </row>
    <row r="106" spans="3:12" x14ac:dyDescent="0.25">
      <c r="C106" s="4"/>
      <c r="D106" s="6"/>
      <c r="F106" s="4"/>
      <c r="G106" s="20"/>
      <c r="L106" s="12"/>
    </row>
    <row r="107" spans="3:12" x14ac:dyDescent="0.25">
      <c r="C107" s="4"/>
      <c r="D107" s="6"/>
      <c r="F107" s="4"/>
      <c r="G107" s="20"/>
      <c r="L107" s="12"/>
    </row>
    <row r="108" spans="3:12" x14ac:dyDescent="0.25">
      <c r="C108" s="4"/>
      <c r="D108" s="6"/>
      <c r="F108" s="4"/>
      <c r="G108" s="20"/>
      <c r="L108" s="12"/>
    </row>
    <row r="109" spans="3:12" x14ac:dyDescent="0.25">
      <c r="C109" s="4"/>
      <c r="D109" s="6"/>
      <c r="F109" s="4"/>
      <c r="G109" s="20"/>
      <c r="L109" s="12"/>
    </row>
    <row r="110" spans="3:12" x14ac:dyDescent="0.25">
      <c r="C110" s="4"/>
      <c r="D110" s="6"/>
      <c r="F110" s="4"/>
      <c r="G110" s="20"/>
      <c r="L110" s="12"/>
    </row>
    <row r="111" spans="3:12" x14ac:dyDescent="0.25">
      <c r="C111" s="4"/>
      <c r="D111" s="6"/>
      <c r="F111" s="4"/>
      <c r="G111" s="20"/>
      <c r="L111" s="12"/>
    </row>
    <row r="112" spans="3:12" x14ac:dyDescent="0.25">
      <c r="C112" s="4"/>
      <c r="D112" s="6"/>
      <c r="F112" s="4"/>
      <c r="G112" s="20"/>
      <c r="L112" s="12"/>
    </row>
    <row r="113" spans="1:14" x14ac:dyDescent="0.25">
      <c r="C113" s="4"/>
      <c r="D113" s="6"/>
      <c r="F113" s="4"/>
      <c r="G113" s="20"/>
      <c r="L113" s="12"/>
    </row>
    <row r="114" spans="1:14" x14ac:dyDescent="0.25">
      <c r="C114" s="4"/>
      <c r="D114" s="6"/>
      <c r="F114" s="4"/>
      <c r="G114" s="20"/>
      <c r="L114" s="12"/>
    </row>
    <row r="115" spans="1:14" x14ac:dyDescent="0.25">
      <c r="C115" s="4"/>
      <c r="D115" s="6"/>
      <c r="F115" s="4"/>
      <c r="G115" s="20"/>
      <c r="L115" s="12"/>
    </row>
    <row r="116" spans="1:14" x14ac:dyDescent="0.25">
      <c r="C116" s="4"/>
      <c r="D116" s="6"/>
      <c r="F116" s="4"/>
      <c r="G116" s="20"/>
      <c r="L116" s="12"/>
    </row>
    <row r="117" spans="1:14" x14ac:dyDescent="0.25">
      <c r="A117" s="8"/>
      <c r="B117" s="25"/>
      <c r="C117" s="9"/>
      <c r="D117" s="10"/>
      <c r="E117" s="8"/>
      <c r="F117" s="9"/>
      <c r="G117" s="21"/>
      <c r="H117" s="8"/>
      <c r="I117" s="8"/>
      <c r="J117" s="8"/>
      <c r="K117" s="8"/>
      <c r="L117" s="14"/>
      <c r="M117" s="18"/>
      <c r="N117" s="18"/>
    </row>
    <row r="119" spans="1:14" x14ac:dyDescent="0.25">
      <c r="G119" s="1" t="s">
        <v>55</v>
      </c>
      <c r="L119" s="1" t="s">
        <v>48</v>
      </c>
    </row>
    <row r="120" spans="1:14" x14ac:dyDescent="0.25">
      <c r="G120" s="1" t="s">
        <v>54</v>
      </c>
      <c r="L120" s="1" t="s">
        <v>23</v>
      </c>
    </row>
    <row r="121" spans="1:14" x14ac:dyDescent="0.25">
      <c r="G121" s="1" t="s">
        <v>56</v>
      </c>
      <c r="L121" s="1" t="s">
        <v>22</v>
      </c>
    </row>
    <row r="122" spans="1:14" x14ac:dyDescent="0.25">
      <c r="L122" s="1" t="s">
        <v>24</v>
      </c>
    </row>
    <row r="123" spans="1:14" x14ac:dyDescent="0.25">
      <c r="L123" s="1" t="s">
        <v>11</v>
      </c>
    </row>
    <row r="124" spans="1:14" x14ac:dyDescent="0.25">
      <c r="L124" s="1" t="s">
        <v>12</v>
      </c>
    </row>
    <row r="125" spans="1:14" x14ac:dyDescent="0.25">
      <c r="L125" s="1" t="s">
        <v>13</v>
      </c>
    </row>
    <row r="126" spans="1:14" x14ac:dyDescent="0.25">
      <c r="L126" s="1" t="s">
        <v>25</v>
      </c>
    </row>
  </sheetData>
  <phoneticPr fontId="2" type="noConversion"/>
  <dataValidations count="2">
    <dataValidation type="list" allowBlank="1" showInputMessage="1" showErrorMessage="1" sqref="L4:L41" xr:uid="{38D0EF30-68D5-D240-A33D-0AC594F46DA8}">
      <formula1>$L$118:$L$129</formula1>
    </dataValidation>
    <dataValidation type="list" allowBlank="1" showInputMessage="1" showErrorMessage="1" sqref="G14:G36 G40" xr:uid="{44EBA65F-2B77-6448-9FF5-B75F8A96A5EF}">
      <formula1>$G$118:$G$126</formula1>
    </dataValidation>
  </dataValidations>
  <pageMargins left="0.7" right="0.7" top="0.75" bottom="0.75" header="0.3" footer="0.3"/>
  <pageSetup paperSize="8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KosmonteFoods shpk_paramasa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2023-05-19T18:22:02Z</dcterms:created>
  <dcterms:modified xsi:type="dcterms:W3CDTF">2023-06-19T15:49:15Z</dcterms:modified>
</cp:coreProperties>
</file>